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8800" windowHeight="12885" tabRatio="868" activeTab="1"/>
  </bookViews>
  <sheets>
    <sheet name="Титульный лист" sheetId="1" r:id="rId1"/>
    <sheet name="Отчет" sheetId="2" r:id="rId2"/>
  </sheets>
  <calcPr calcId="124519"/>
  <fileRecoveryPr repairLoad="1"/>
</workbook>
</file>

<file path=xl/calcChain.xml><?xml version="1.0" encoding="utf-8"?>
<calcChain xmlns="http://schemas.openxmlformats.org/spreadsheetml/2006/main">
  <c r="E39" i="2"/>
  <c r="E38"/>
  <c r="E37"/>
  <c r="E36"/>
  <c r="E29"/>
  <c r="E28"/>
  <c r="E27"/>
  <c r="E26"/>
  <c r="E25"/>
  <c r="E23"/>
  <c r="G10"/>
  <c r="J10"/>
  <c r="C4"/>
  <c r="D36" l="1"/>
  <c r="E9"/>
  <c r="E8"/>
  <c r="E32"/>
  <c r="E40" s="1"/>
  <c r="C32"/>
  <c r="E5"/>
  <c r="D5" s="1"/>
  <c r="E13"/>
  <c r="E15"/>
  <c r="E24"/>
  <c r="D24" s="1"/>
  <c r="D25"/>
  <c r="G21"/>
  <c r="E7"/>
  <c r="D42"/>
  <c r="D38"/>
  <c r="D37"/>
  <c r="D31"/>
  <c r="E30"/>
  <c r="D26"/>
  <c r="K21"/>
  <c r="J21"/>
  <c r="I21"/>
  <c r="H21"/>
  <c r="D23"/>
  <c r="E22"/>
  <c r="D22" s="1"/>
  <c r="F21"/>
  <c r="E20"/>
  <c r="E19"/>
  <c r="E18"/>
  <c r="J14"/>
  <c r="H14"/>
  <c r="E17"/>
  <c r="G14"/>
  <c r="K14"/>
  <c r="E16"/>
  <c r="I14"/>
  <c r="F14"/>
  <c r="K10"/>
  <c r="H10"/>
  <c r="H41" s="1"/>
  <c r="I10"/>
  <c r="E12"/>
  <c r="F10"/>
  <c r="E11"/>
  <c r="E6"/>
  <c r="D6" s="1"/>
  <c r="D32" l="1"/>
  <c r="G41"/>
  <c r="J41"/>
  <c r="K41"/>
  <c r="D40"/>
  <c r="E21"/>
  <c r="E14"/>
  <c r="E10"/>
  <c r="E4"/>
  <c r="D4" s="1"/>
  <c r="E41" l="1"/>
</calcChain>
</file>

<file path=xl/sharedStrings.xml><?xml version="1.0" encoding="utf-8"?>
<sst xmlns="http://schemas.openxmlformats.org/spreadsheetml/2006/main" count="266" uniqueCount="99">
  <si>
    <t>ИНН</t>
  </si>
  <si>
    <t>КПП</t>
  </si>
  <si>
    <t>Наименование организаци</t>
  </si>
  <si>
    <t>ИГК</t>
  </si>
  <si>
    <t>Плановая дата исполнения контракта</t>
  </si>
  <si>
    <t>Дата составления отчета</t>
  </si>
  <si>
    <t>Номер контракта</t>
  </si>
  <si>
    <t>Дата контракта</t>
  </si>
  <si>
    <t>Отдельный счет</t>
  </si>
  <si>
    <t>ФОРМА</t>
  </si>
  <si>
    <t>отчета об исполнении государственного контракта, контракта организацией,</t>
  </si>
  <si>
    <t>выполняющей государственный оборонный заказ</t>
  </si>
  <si>
    <t>Наименование показателя/ресурса</t>
  </si>
  <si>
    <t>Состояние выполнения контракта</t>
  </si>
  <si>
    <t>Движение ресурсов контракта</t>
  </si>
  <si>
    <t>Использование ресурсов контракта</t>
  </si>
  <si>
    <t>Целевые параметры контракта, руб. коп.</t>
  </si>
  <si>
    <t>Выполнено, %</t>
  </si>
  <si>
    <t>Сальдо операций, руб. коп.</t>
  </si>
  <si>
    <t>Движение в рамках контракта, руб. коп.</t>
  </si>
  <si>
    <t>Привлечение ресурсов организации, руб. коп.</t>
  </si>
  <si>
    <t>Списание в рамках контракта, руб. коп.</t>
  </si>
  <si>
    <t>Использование ресурсов на нужды организации, руб. коп.</t>
  </si>
  <si>
    <t>Привлечение ресурсов с других контрактов государственного заказчика/ заказчика, руб. коп.</t>
  </si>
  <si>
    <t>Использование ресурсов на другие контракты государствен-ного заказчика/ заказчика, руб. коп.</t>
  </si>
  <si>
    <t>Финансирование контракта</t>
  </si>
  <si>
    <t>Денежные средства, полученные от заказчика</t>
  </si>
  <si>
    <t>Кредиты банка</t>
  </si>
  <si>
    <t>Задолженность по процентам по кредитам</t>
  </si>
  <si>
    <t>Задолженность перед поставщиками</t>
  </si>
  <si>
    <t>Распределение ресурсов контракта</t>
  </si>
  <si>
    <t>Денежные средства</t>
  </si>
  <si>
    <t>Денежные средства на отдельном счете</t>
  </si>
  <si>
    <t>Денежные средства на депозитах в банке</t>
  </si>
  <si>
    <t>Авансы, выданные поставщикам</t>
  </si>
  <si>
    <t>Запасы</t>
  </si>
  <si>
    <t>Материалы на складах</t>
  </si>
  <si>
    <t>НДС входящий</t>
  </si>
  <si>
    <t>Полуфабрикаты на складах</t>
  </si>
  <si>
    <t>Материалы, переданные в переработку</t>
  </si>
  <si>
    <t>Расходы будущих периодов</t>
  </si>
  <si>
    <t>Средства производства</t>
  </si>
  <si>
    <t>Производство</t>
  </si>
  <si>
    <t>Затраты на материалы</t>
  </si>
  <si>
    <t>Затраты на оплату труда</t>
  </si>
  <si>
    <t>Прочие производственные затраты</t>
  </si>
  <si>
    <t>Общепроизводственные затраты</t>
  </si>
  <si>
    <t>Общехозяйственные затраты</t>
  </si>
  <si>
    <t>Полуфабрикаты, внутренние работы</t>
  </si>
  <si>
    <t>Выпуск полуфабрикатов, внутренних работ</t>
  </si>
  <si>
    <t>Выпуск продукции</t>
  </si>
  <si>
    <t>Готовый товар на складе</t>
  </si>
  <si>
    <t>Отгрузка товара, выполнение работ, оказание услуг</t>
  </si>
  <si>
    <t>Себестоимость реализованной продукции</t>
  </si>
  <si>
    <t>Административно-управленческие расходы</t>
  </si>
  <si>
    <t>Коммерческие расходы</t>
  </si>
  <si>
    <t>Проценты по кредитам банка</t>
  </si>
  <si>
    <t>НДС с выручки от продаж</t>
  </si>
  <si>
    <t>Прибыль контракта</t>
  </si>
  <si>
    <t>(+) Привлечение ресурсов в контракт/(-) Перенаправление ресурсов контракта</t>
  </si>
  <si>
    <t>Списание денежных средств с отдельного счета контракта</t>
  </si>
  <si>
    <t>1.</t>
  </si>
  <si>
    <t>1.1.</t>
  </si>
  <si>
    <t>1.2.</t>
  </si>
  <si>
    <t>1.3.</t>
  </si>
  <si>
    <t>1.4.</t>
  </si>
  <si>
    <t>2.</t>
  </si>
  <si>
    <t>2.1.</t>
  </si>
  <si>
    <t>2.1.1.</t>
  </si>
  <si>
    <t>2.1.2.</t>
  </si>
  <si>
    <t>2.1.3.</t>
  </si>
  <si>
    <t>2.2.</t>
  </si>
  <si>
    <t>2.2.1.</t>
  </si>
  <si>
    <t>2.2.2.</t>
  </si>
  <si>
    <t>2.2.3.</t>
  </si>
  <si>
    <t>2.2.4.</t>
  </si>
  <si>
    <t>2.2.5.</t>
  </si>
  <si>
    <t>2.2.6.</t>
  </si>
  <si>
    <t>2.3.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</si>
  <si>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</si>
  <si>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</si>
  <si>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</si>
  <si>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</si>
  <si>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</si>
  <si>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</si>
  <si>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</si>
  <si>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</si>
  <si>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2.4.</t>
  </si>
  <si>
    <t>3.</t>
  </si>
  <si>
    <t>3.1.</t>
  </si>
  <si>
    <t>3.2.</t>
  </si>
  <si>
    <t>3.3.</t>
  </si>
  <si>
    <t>3.4.</t>
  </si>
  <si>
    <t>3.5.</t>
  </si>
  <si>
    <t>3.6.</t>
  </si>
  <si>
    <t>4.</t>
  </si>
  <si>
    <t>5.</t>
  </si>
  <si>
    <t>Руководитель организации или иное уполномоченное лицо ____________________________________________</t>
  </si>
  <si>
    <t>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</si>
</sst>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4" fillId="2" borderId="1" xfId="0" applyFont="1" applyFill="1" applyBorder="1" applyAlignment="1"/>
    <xf numFmtId="0" fontId="4" fillId="3" borderId="1" xfId="0" applyFont="1" applyFill="1" applyBorder="1" applyAlignment="1"/>
    <xf numFmtId="0" fontId="4" fillId="3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Y27"/>
  <sheetViews>
    <sheetView workbookViewId="0">
      <selection activeCell="AB27" sqref="AB27:AU27"/>
    </sheetView>
  </sheetViews>
  <sheetFormatPr defaultRowHeight="15.75"/>
  <cols>
    <col min="1" max="61" width="2.7109375" style="1" customWidth="1"/>
    <col min="62" max="62" width="2.85546875" style="1" customWidth="1"/>
    <col min="63" max="63" width="3.28515625" style="1" customWidth="1"/>
    <col min="64" max="67" width="2.85546875" style="1" customWidth="1"/>
    <col min="68" max="82" width="4.140625" style="1" customWidth="1"/>
    <col min="83" max="87" width="4.5703125" style="1" customWidth="1"/>
    <col min="88" max="90" width="4.42578125" style="1" customWidth="1"/>
    <col min="91" max="91" width="4.28515625" style="1" customWidth="1"/>
    <col min="92" max="92" width="4.42578125" style="1" customWidth="1"/>
    <col min="93" max="16384" width="9.140625" style="1"/>
  </cols>
  <sheetData>
    <row r="3" spans="1:51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</row>
    <row r="4" spans="1:51">
      <c r="A4" s="23" t="s">
        <v>10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>
      <c r="A5" s="23" t="s">
        <v>11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12" spans="1:51">
      <c r="A12" s="26" t="s">
        <v>0</v>
      </c>
      <c r="B12" s="2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P12" s="26" t="s">
        <v>1</v>
      </c>
      <c r="Q12" s="26"/>
      <c r="R12" s="3"/>
      <c r="S12" s="3"/>
      <c r="T12" s="3"/>
      <c r="U12" s="3"/>
      <c r="V12" s="3"/>
      <c r="W12" s="3"/>
      <c r="X12" s="3"/>
      <c r="Y12" s="3"/>
      <c r="Z12" s="3"/>
    </row>
    <row r="13" spans="1:51">
      <c r="A13" s="2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P13" s="2"/>
      <c r="Q13" s="2"/>
      <c r="R13" s="7"/>
      <c r="S13" s="7"/>
      <c r="T13" s="7"/>
      <c r="U13" s="7"/>
      <c r="V13" s="7"/>
      <c r="W13" s="7"/>
      <c r="X13" s="7"/>
      <c r="Y13" s="7"/>
      <c r="Z13" s="7"/>
    </row>
    <row r="15" spans="1:51">
      <c r="A15" s="24" t="s">
        <v>2</v>
      </c>
      <c r="B15" s="24"/>
      <c r="C15" s="24"/>
      <c r="D15" s="24"/>
      <c r="E15" s="24"/>
      <c r="F15" s="24"/>
      <c r="G15" s="24"/>
      <c r="H15" s="24"/>
      <c r="I15" s="24"/>
      <c r="J15" s="25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8" spans="1:51">
      <c r="A18" s="24" t="s">
        <v>3</v>
      </c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51">
      <c r="A19" s="5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1" spans="1:51">
      <c r="A21" s="24" t="s">
        <v>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AB21" s="24" t="s">
        <v>5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4"/>
      <c r="AM21" s="4"/>
      <c r="AN21" s="4"/>
      <c r="AO21" s="4"/>
      <c r="AP21" s="3"/>
      <c r="AQ21" s="3"/>
      <c r="AR21" s="3"/>
      <c r="AS21" s="3"/>
      <c r="AT21" s="3"/>
      <c r="AU21" s="3"/>
      <c r="AV21" s="7"/>
      <c r="AW21" s="7"/>
      <c r="AX21" s="7"/>
      <c r="AY21" s="7"/>
    </row>
    <row r="24" spans="1:51">
      <c r="A24" s="24" t="s">
        <v>6</v>
      </c>
      <c r="B24" s="24"/>
      <c r="C24" s="24"/>
      <c r="D24" s="24"/>
      <c r="E24" s="24"/>
      <c r="F24" s="24"/>
      <c r="G24" s="2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7" spans="1:51">
      <c r="A27" s="24" t="s">
        <v>7</v>
      </c>
      <c r="B27" s="24"/>
      <c r="C27" s="24"/>
      <c r="D27" s="24"/>
      <c r="E27" s="24"/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U27" s="24" t="s">
        <v>8</v>
      </c>
      <c r="V27" s="24"/>
      <c r="W27" s="24"/>
      <c r="X27" s="24"/>
      <c r="Y27" s="24"/>
      <c r="Z27" s="24"/>
      <c r="AA27" s="25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</sheetData>
  <mergeCells count="12">
    <mergeCell ref="A24:G24"/>
    <mergeCell ref="A27:F27"/>
    <mergeCell ref="U27:AA27"/>
    <mergeCell ref="AB21:AK21"/>
    <mergeCell ref="A12:B12"/>
    <mergeCell ref="P12:Q12"/>
    <mergeCell ref="A15:J15"/>
    <mergeCell ref="A3:AY3"/>
    <mergeCell ref="A4:AY4"/>
    <mergeCell ref="A5:AY5"/>
    <mergeCell ref="A18:B18"/>
    <mergeCell ref="A21:N21"/>
  </mergeCells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tabSelected="1" zoomScale="120" zoomScaleNormal="120" workbookViewId="0">
      <selection activeCell="E40" sqref="E40"/>
    </sheetView>
  </sheetViews>
  <sheetFormatPr defaultRowHeight="12.75"/>
  <cols>
    <col min="1" max="1" width="5" style="9" customWidth="1"/>
    <col min="2" max="2" width="34.7109375" style="9" customWidth="1"/>
    <col min="3" max="3" width="10.42578125" style="9" bestFit="1" customWidth="1"/>
    <col min="4" max="4" width="8.42578125" style="9" customWidth="1"/>
    <col min="5" max="5" width="11" style="9" bestFit="1" customWidth="1"/>
    <col min="6" max="6" width="13.28515625" style="9" bestFit="1" customWidth="1"/>
    <col min="7" max="7" width="14.28515625" style="9" customWidth="1"/>
    <col min="8" max="8" width="10.7109375" style="9" bestFit="1" customWidth="1"/>
    <col min="9" max="9" width="9.7109375" style="9" customWidth="1"/>
    <col min="10" max="10" width="13.5703125" style="9" customWidth="1"/>
    <col min="11" max="11" width="12.85546875" style="9" customWidth="1"/>
    <col min="12" max="16384" width="9.140625" style="9"/>
  </cols>
  <sheetData>
    <row r="1" spans="1:11" ht="27" customHeight="1">
      <c r="A1" s="30" t="s">
        <v>12</v>
      </c>
      <c r="B1" s="30"/>
      <c r="C1" s="29" t="s">
        <v>13</v>
      </c>
      <c r="D1" s="29"/>
      <c r="E1" s="29"/>
      <c r="F1" s="29" t="s">
        <v>14</v>
      </c>
      <c r="G1" s="29"/>
      <c r="H1" s="29"/>
      <c r="I1" s="29" t="s">
        <v>15</v>
      </c>
      <c r="J1" s="29"/>
      <c r="K1" s="29"/>
    </row>
    <row r="2" spans="1:11" ht="103.5" customHeight="1">
      <c r="A2" s="30"/>
      <c r="B2" s="30"/>
      <c r="C2" s="10" t="s">
        <v>16</v>
      </c>
      <c r="D2" s="10" t="s">
        <v>17</v>
      </c>
      <c r="E2" s="10" t="s">
        <v>18</v>
      </c>
      <c r="F2" s="10" t="s">
        <v>19</v>
      </c>
      <c r="G2" s="10" t="s">
        <v>23</v>
      </c>
      <c r="H2" s="10" t="s">
        <v>20</v>
      </c>
      <c r="I2" s="10" t="s">
        <v>21</v>
      </c>
      <c r="J2" s="10" t="s">
        <v>24</v>
      </c>
      <c r="K2" s="10" t="s">
        <v>22</v>
      </c>
    </row>
    <row r="3" spans="1:11">
      <c r="A3" s="31"/>
      <c r="B3" s="31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</row>
    <row r="4" spans="1:11">
      <c r="A4" s="10" t="s">
        <v>61</v>
      </c>
      <c r="B4" s="12" t="s">
        <v>25</v>
      </c>
      <c r="C4" s="14">
        <f>C5</f>
        <v>0</v>
      </c>
      <c r="D4" s="14" t="e">
        <f>(E4/C4)*100</f>
        <v>#DIV/0!</v>
      </c>
      <c r="E4" s="14">
        <f>E5+E6+E7+E8</f>
        <v>0</v>
      </c>
      <c r="F4" s="15" t="s">
        <v>98</v>
      </c>
      <c r="G4" s="15" t="s">
        <v>98</v>
      </c>
      <c r="H4" s="15" t="s">
        <v>98</v>
      </c>
      <c r="I4" s="15" t="s">
        <v>98</v>
      </c>
      <c r="J4" s="15" t="s">
        <v>98</v>
      </c>
      <c r="K4" s="15" t="s">
        <v>98</v>
      </c>
    </row>
    <row r="5" spans="1:11" ht="25.5">
      <c r="A5" s="10" t="s">
        <v>62</v>
      </c>
      <c r="B5" s="12" t="s">
        <v>26</v>
      </c>
      <c r="C5" s="16"/>
      <c r="D5" s="14" t="e">
        <f>(E5/C5)*100</f>
        <v>#DIV/0!</v>
      </c>
      <c r="E5" s="14">
        <f>I5-(F5+H5)</f>
        <v>0</v>
      </c>
      <c r="F5" s="16"/>
      <c r="G5" s="15" t="s">
        <v>98</v>
      </c>
      <c r="H5" s="16"/>
      <c r="I5" s="16"/>
      <c r="J5" s="15" t="s">
        <v>98</v>
      </c>
      <c r="K5" s="15" t="s">
        <v>98</v>
      </c>
    </row>
    <row r="6" spans="1:11">
      <c r="A6" s="10" t="s">
        <v>63</v>
      </c>
      <c r="B6" s="12" t="s">
        <v>27</v>
      </c>
      <c r="C6" s="16"/>
      <c r="D6" s="14" t="e">
        <f>(E6/C6)*100</f>
        <v>#DIV/0!</v>
      </c>
      <c r="E6" s="14">
        <f>I6-(F6+H6)</f>
        <v>0</v>
      </c>
      <c r="F6" s="16"/>
      <c r="G6" s="15" t="s">
        <v>98</v>
      </c>
      <c r="H6" s="16"/>
      <c r="I6" s="16"/>
      <c r="J6" s="15" t="s">
        <v>98</v>
      </c>
      <c r="K6" s="15" t="s">
        <v>98</v>
      </c>
    </row>
    <row r="7" spans="1:11" ht="25.5">
      <c r="A7" s="10" t="s">
        <v>64</v>
      </c>
      <c r="B7" s="12" t="s">
        <v>28</v>
      </c>
      <c r="C7" s="15" t="s">
        <v>98</v>
      </c>
      <c r="D7" s="15" t="s">
        <v>98</v>
      </c>
      <c r="E7" s="14">
        <f>I7-(F7+H7)</f>
        <v>0</v>
      </c>
      <c r="F7" s="16"/>
      <c r="G7" s="15" t="s">
        <v>98</v>
      </c>
      <c r="H7" s="16"/>
      <c r="I7" s="16"/>
      <c r="J7" s="15" t="s">
        <v>98</v>
      </c>
      <c r="K7" s="15" t="s">
        <v>98</v>
      </c>
    </row>
    <row r="8" spans="1:11">
      <c r="A8" s="10" t="s">
        <v>65</v>
      </c>
      <c r="B8" s="12" t="s">
        <v>29</v>
      </c>
      <c r="C8" s="15" t="s">
        <v>98</v>
      </c>
      <c r="D8" s="15" t="s">
        <v>98</v>
      </c>
      <c r="E8" s="14">
        <f>I8-(F8+G8+H8)</f>
        <v>0</v>
      </c>
      <c r="F8" s="16"/>
      <c r="G8" s="16"/>
      <c r="H8" s="16"/>
      <c r="I8" s="16"/>
      <c r="J8" s="15" t="s">
        <v>98</v>
      </c>
      <c r="K8" s="15" t="s">
        <v>98</v>
      </c>
    </row>
    <row r="9" spans="1:11">
      <c r="A9" s="10" t="s">
        <v>66</v>
      </c>
      <c r="B9" s="12" t="s">
        <v>30</v>
      </c>
      <c r="C9" s="15" t="s">
        <v>98</v>
      </c>
      <c r="D9" s="15" t="s">
        <v>98</v>
      </c>
      <c r="E9" s="14">
        <f>E10+E14+E21+E30+E32+E36+E37+E38+E39+E42</f>
        <v>0</v>
      </c>
      <c r="F9" s="15" t="s">
        <v>98</v>
      </c>
      <c r="G9" s="15" t="s">
        <v>98</v>
      </c>
      <c r="H9" s="15" t="s">
        <v>98</v>
      </c>
      <c r="I9" s="15" t="s">
        <v>98</v>
      </c>
      <c r="J9" s="15" t="s">
        <v>98</v>
      </c>
      <c r="K9" s="15" t="s">
        <v>98</v>
      </c>
    </row>
    <row r="10" spans="1:11">
      <c r="A10" s="10" t="s">
        <v>67</v>
      </c>
      <c r="B10" s="12" t="s">
        <v>31</v>
      </c>
      <c r="C10" s="15" t="s">
        <v>98</v>
      </c>
      <c r="D10" s="15" t="s">
        <v>98</v>
      </c>
      <c r="E10" s="14">
        <f>(F10+G10+H10)-(I10+J10+K10)</f>
        <v>0</v>
      </c>
      <c r="F10" s="14">
        <f>F11+F12+F13</f>
        <v>0</v>
      </c>
      <c r="G10" s="14">
        <f>G13</f>
        <v>0</v>
      </c>
      <c r="H10" s="14">
        <f>H11+H13</f>
        <v>0</v>
      </c>
      <c r="I10" s="14">
        <f>I11+I12+I13</f>
        <v>0</v>
      </c>
      <c r="J10" s="14">
        <f>J11</f>
        <v>0</v>
      </c>
      <c r="K10" s="14">
        <f>K11+K13</f>
        <v>0</v>
      </c>
    </row>
    <row r="11" spans="1:11">
      <c r="A11" s="10" t="s">
        <v>68</v>
      </c>
      <c r="B11" s="12" t="s">
        <v>32</v>
      </c>
      <c r="C11" s="15" t="s">
        <v>98</v>
      </c>
      <c r="D11" s="15" t="s">
        <v>98</v>
      </c>
      <c r="E11" s="14">
        <f>(F11+H11)-(I11+J11+K11)</f>
        <v>0</v>
      </c>
      <c r="F11" s="16"/>
      <c r="G11" s="15" t="s">
        <v>98</v>
      </c>
      <c r="H11" s="16"/>
      <c r="I11" s="16"/>
      <c r="J11" s="16"/>
      <c r="K11" s="16"/>
    </row>
    <row r="12" spans="1:11">
      <c r="A12" s="10" t="s">
        <v>69</v>
      </c>
      <c r="B12" s="12" t="s">
        <v>33</v>
      </c>
      <c r="C12" s="15" t="s">
        <v>98</v>
      </c>
      <c r="D12" s="15" t="s">
        <v>98</v>
      </c>
      <c r="E12" s="14">
        <f>F12-I12</f>
        <v>0</v>
      </c>
      <c r="F12" s="16"/>
      <c r="G12" s="15" t="s">
        <v>98</v>
      </c>
      <c r="H12" s="15" t="s">
        <v>98</v>
      </c>
      <c r="I12" s="16"/>
      <c r="J12" s="15" t="s">
        <v>98</v>
      </c>
      <c r="K12" s="15" t="s">
        <v>98</v>
      </c>
    </row>
    <row r="13" spans="1:11">
      <c r="A13" s="10" t="s">
        <v>70</v>
      </c>
      <c r="B13" s="12" t="s">
        <v>34</v>
      </c>
      <c r="C13" s="15" t="s">
        <v>98</v>
      </c>
      <c r="D13" s="15" t="s">
        <v>98</v>
      </c>
      <c r="E13" s="14">
        <f>(F13+G13+H13)-(I13+K13)</f>
        <v>0</v>
      </c>
      <c r="F13" s="16"/>
      <c r="G13" s="16"/>
      <c r="H13" s="16"/>
      <c r="I13" s="16"/>
      <c r="J13" s="15" t="s">
        <v>98</v>
      </c>
      <c r="K13" s="16"/>
    </row>
    <row r="14" spans="1:11">
      <c r="A14" s="10" t="s">
        <v>71</v>
      </c>
      <c r="B14" s="12" t="s">
        <v>35</v>
      </c>
      <c r="C14" s="15" t="s">
        <v>98</v>
      </c>
      <c r="D14" s="15" t="s">
        <v>98</v>
      </c>
      <c r="E14" s="14">
        <f>(F14+G14+H14)-(I14+J14+K14)</f>
        <v>0</v>
      </c>
      <c r="F14" s="14">
        <f>F15+F16+F17+F18+F19+F20</f>
        <v>0</v>
      </c>
      <c r="G14" s="14">
        <f>G15+G17+G20</f>
        <v>0</v>
      </c>
      <c r="H14" s="14">
        <f>H15+H17+H20</f>
        <v>0</v>
      </c>
      <c r="I14" s="14">
        <f>I15+I16+I17+I18+I19+I20</f>
        <v>0</v>
      </c>
      <c r="J14" s="14">
        <f>J15+J17+J20</f>
        <v>0</v>
      </c>
      <c r="K14" s="14">
        <f>K15+K16+K17+K18+K20</f>
        <v>0</v>
      </c>
    </row>
    <row r="15" spans="1:11">
      <c r="A15" s="10" t="s">
        <v>72</v>
      </c>
      <c r="B15" s="12" t="s">
        <v>36</v>
      </c>
      <c r="C15" s="15" t="s">
        <v>98</v>
      </c>
      <c r="D15" s="15" t="s">
        <v>98</v>
      </c>
      <c r="E15" s="14">
        <f>(F15+G15+H15)-(I15+J15+K15)</f>
        <v>0</v>
      </c>
      <c r="F15" s="16"/>
      <c r="G15" s="16"/>
      <c r="H15" s="16"/>
      <c r="I15" s="16"/>
      <c r="J15" s="16"/>
      <c r="K15" s="16"/>
    </row>
    <row r="16" spans="1:11">
      <c r="A16" s="10" t="s">
        <v>73</v>
      </c>
      <c r="B16" s="12" t="s">
        <v>37</v>
      </c>
      <c r="C16" s="15" t="s">
        <v>98</v>
      </c>
      <c r="D16" s="15" t="s">
        <v>98</v>
      </c>
      <c r="E16" s="14">
        <f>F16-(I16+K16)</f>
        <v>0</v>
      </c>
      <c r="F16" s="16"/>
      <c r="G16" s="15" t="s">
        <v>98</v>
      </c>
      <c r="H16" s="15" t="s">
        <v>98</v>
      </c>
      <c r="I16" s="16"/>
      <c r="J16" s="15" t="s">
        <v>98</v>
      </c>
      <c r="K16" s="16"/>
    </row>
    <row r="17" spans="1:11">
      <c r="A17" s="10" t="s">
        <v>74</v>
      </c>
      <c r="B17" s="12" t="s">
        <v>38</v>
      </c>
      <c r="C17" s="15" t="s">
        <v>98</v>
      </c>
      <c r="D17" s="15" t="s">
        <v>98</v>
      </c>
      <c r="E17" s="14">
        <f>(F17+G17+H17)-(I17+J17+K17)</f>
        <v>0</v>
      </c>
      <c r="F17" s="16"/>
      <c r="G17" s="16"/>
      <c r="H17" s="16"/>
      <c r="I17" s="16"/>
      <c r="J17" s="16"/>
      <c r="K17" s="16"/>
    </row>
    <row r="18" spans="1:11">
      <c r="A18" s="10" t="s">
        <v>75</v>
      </c>
      <c r="B18" s="12" t="s">
        <v>39</v>
      </c>
      <c r="C18" s="15" t="s">
        <v>98</v>
      </c>
      <c r="D18" s="15" t="s">
        <v>98</v>
      </c>
      <c r="E18" s="14">
        <f>F18-(I18+K18)</f>
        <v>0</v>
      </c>
      <c r="F18" s="16"/>
      <c r="G18" s="15" t="s">
        <v>98</v>
      </c>
      <c r="H18" s="15" t="s">
        <v>98</v>
      </c>
      <c r="I18" s="16"/>
      <c r="J18" s="15" t="s">
        <v>98</v>
      </c>
      <c r="K18" s="16"/>
    </row>
    <row r="19" spans="1:11">
      <c r="A19" s="10" t="s">
        <v>76</v>
      </c>
      <c r="B19" s="12" t="s">
        <v>40</v>
      </c>
      <c r="C19" s="15" t="s">
        <v>98</v>
      </c>
      <c r="D19" s="15" t="s">
        <v>98</v>
      </c>
      <c r="E19" s="14">
        <f>F19-I19</f>
        <v>0</v>
      </c>
      <c r="F19" s="16"/>
      <c r="G19" s="15" t="s">
        <v>98</v>
      </c>
      <c r="H19" s="15" t="s">
        <v>98</v>
      </c>
      <c r="I19" s="16"/>
      <c r="J19" s="15" t="s">
        <v>98</v>
      </c>
      <c r="K19" s="15" t="s">
        <v>98</v>
      </c>
    </row>
    <row r="20" spans="1:11">
      <c r="A20" s="10" t="s">
        <v>77</v>
      </c>
      <c r="B20" s="12" t="s">
        <v>41</v>
      </c>
      <c r="C20" s="15" t="s">
        <v>98</v>
      </c>
      <c r="D20" s="15" t="s">
        <v>98</v>
      </c>
      <c r="E20" s="14">
        <f>(F20+G20+H20)-(I20+J20+K20)</f>
        <v>0</v>
      </c>
      <c r="F20" s="16"/>
      <c r="G20" s="16"/>
      <c r="H20" s="16"/>
      <c r="I20" s="16"/>
      <c r="J20" s="16"/>
      <c r="K20" s="16"/>
    </row>
    <row r="21" spans="1:11">
      <c r="A21" s="10" t="s">
        <v>78</v>
      </c>
      <c r="B21" s="12" t="s">
        <v>42</v>
      </c>
      <c r="C21" s="15" t="s">
        <v>98</v>
      </c>
      <c r="D21" s="15" t="s">
        <v>98</v>
      </c>
      <c r="E21" s="14">
        <f>(F21+G21+H21)-(I21+J21+K21)</f>
        <v>0</v>
      </c>
      <c r="F21" s="14">
        <f>F22+F24+F27</f>
        <v>0</v>
      </c>
      <c r="G21" s="14">
        <f>G22+G24</f>
        <v>0</v>
      </c>
      <c r="H21" s="14">
        <f>H22+H23+H24+H25+H26</f>
        <v>0</v>
      </c>
      <c r="I21" s="14">
        <f>I22+I24+I28+I29</f>
        <v>0</v>
      </c>
      <c r="J21" s="14">
        <f>J22+J24</f>
        <v>0</v>
      </c>
      <c r="K21" s="14">
        <f>K22+K24</f>
        <v>0</v>
      </c>
    </row>
    <row r="22" spans="1:11">
      <c r="A22" s="10" t="s">
        <v>79</v>
      </c>
      <c r="B22" s="12" t="s">
        <v>43</v>
      </c>
      <c r="C22" s="16"/>
      <c r="D22" s="14" t="e">
        <f t="shared" ref="D22:D26" si="0">(E22/C22)*100</f>
        <v>#DIV/0!</v>
      </c>
      <c r="E22" s="14">
        <f>(F22+G22+H22)-(I22+J22+K22)</f>
        <v>0</v>
      </c>
      <c r="F22" s="16"/>
      <c r="G22" s="16"/>
      <c r="H22" s="16"/>
      <c r="I22" s="16"/>
      <c r="J22" s="16"/>
      <c r="K22" s="16"/>
    </row>
    <row r="23" spans="1:11">
      <c r="A23" s="10" t="s">
        <v>80</v>
      </c>
      <c r="B23" s="12" t="s">
        <v>44</v>
      </c>
      <c r="C23" s="16"/>
      <c r="D23" s="14" t="e">
        <f t="shared" si="0"/>
        <v>#DIV/0!</v>
      </c>
      <c r="E23" s="14">
        <f>H23</f>
        <v>0</v>
      </c>
      <c r="F23" s="15" t="s">
        <v>98</v>
      </c>
      <c r="G23" s="15" t="s">
        <v>98</v>
      </c>
      <c r="H23" s="16"/>
      <c r="I23" s="15" t="s">
        <v>98</v>
      </c>
      <c r="J23" s="15" t="s">
        <v>98</v>
      </c>
      <c r="K23" s="15" t="s">
        <v>98</v>
      </c>
    </row>
    <row r="24" spans="1:11">
      <c r="A24" s="10" t="s">
        <v>81</v>
      </c>
      <c r="B24" s="12" t="s">
        <v>45</v>
      </c>
      <c r="C24" s="16"/>
      <c r="D24" s="14" t="e">
        <f t="shared" si="0"/>
        <v>#DIV/0!</v>
      </c>
      <c r="E24" s="14">
        <f>(F24+G24+H24)-(I24+J24+K24)</f>
        <v>0</v>
      </c>
      <c r="F24" s="16"/>
      <c r="G24" s="16"/>
      <c r="H24" s="16"/>
      <c r="I24" s="16"/>
      <c r="J24" s="16"/>
      <c r="K24" s="16"/>
    </row>
    <row r="25" spans="1:11">
      <c r="A25" s="10" t="s">
        <v>82</v>
      </c>
      <c r="B25" s="12" t="s">
        <v>46</v>
      </c>
      <c r="C25" s="16"/>
      <c r="D25" s="14" t="e">
        <f t="shared" si="0"/>
        <v>#DIV/0!</v>
      </c>
      <c r="E25" s="14">
        <f>H25</f>
        <v>0</v>
      </c>
      <c r="F25" s="15" t="s">
        <v>98</v>
      </c>
      <c r="G25" s="15" t="s">
        <v>98</v>
      </c>
      <c r="H25" s="16"/>
      <c r="I25" s="15" t="s">
        <v>98</v>
      </c>
      <c r="J25" s="15" t="s">
        <v>98</v>
      </c>
      <c r="K25" s="15" t="s">
        <v>98</v>
      </c>
    </row>
    <row r="26" spans="1:11">
      <c r="A26" s="10" t="s">
        <v>83</v>
      </c>
      <c r="B26" s="12" t="s">
        <v>47</v>
      </c>
      <c r="C26" s="16"/>
      <c r="D26" s="14" t="e">
        <f t="shared" si="0"/>
        <v>#DIV/0!</v>
      </c>
      <c r="E26" s="14">
        <f>H26</f>
        <v>0</v>
      </c>
      <c r="F26" s="15" t="s">
        <v>98</v>
      </c>
      <c r="G26" s="15" t="s">
        <v>98</v>
      </c>
      <c r="H26" s="16"/>
      <c r="I26" s="15" t="s">
        <v>98</v>
      </c>
      <c r="J26" s="15" t="s">
        <v>98</v>
      </c>
      <c r="K26" s="15" t="s">
        <v>98</v>
      </c>
    </row>
    <row r="27" spans="1:11">
      <c r="A27" s="10" t="s">
        <v>84</v>
      </c>
      <c r="B27" s="12" t="s">
        <v>48</v>
      </c>
      <c r="C27" s="15" t="s">
        <v>98</v>
      </c>
      <c r="D27" s="15" t="s">
        <v>98</v>
      </c>
      <c r="E27" s="14">
        <f>F27</f>
        <v>0</v>
      </c>
      <c r="F27" s="16"/>
      <c r="G27" s="15" t="s">
        <v>98</v>
      </c>
      <c r="H27" s="15" t="s">
        <v>98</v>
      </c>
      <c r="I27" s="15" t="s">
        <v>98</v>
      </c>
      <c r="J27" s="15" t="s">
        <v>98</v>
      </c>
      <c r="K27" s="15" t="s">
        <v>98</v>
      </c>
    </row>
    <row r="28" spans="1:11" ht="25.5">
      <c r="A28" s="13" t="s">
        <v>85</v>
      </c>
      <c r="B28" s="12" t="s">
        <v>49</v>
      </c>
      <c r="C28" s="15" t="s">
        <v>98</v>
      </c>
      <c r="D28" s="15" t="s">
        <v>98</v>
      </c>
      <c r="E28" s="17">
        <f>I28*(-1)</f>
        <v>0</v>
      </c>
      <c r="F28" s="15" t="s">
        <v>98</v>
      </c>
      <c r="G28" s="15" t="s">
        <v>98</v>
      </c>
      <c r="H28" s="15" t="s">
        <v>98</v>
      </c>
      <c r="I28" s="18"/>
      <c r="J28" s="15" t="s">
        <v>98</v>
      </c>
      <c r="K28" s="15" t="s">
        <v>98</v>
      </c>
    </row>
    <row r="29" spans="1:11">
      <c r="A29" s="10" t="s">
        <v>86</v>
      </c>
      <c r="B29" s="12" t="s">
        <v>50</v>
      </c>
      <c r="C29" s="15" t="s">
        <v>98</v>
      </c>
      <c r="D29" s="15" t="s">
        <v>98</v>
      </c>
      <c r="E29" s="14">
        <f>I29*(-1)</f>
        <v>0</v>
      </c>
      <c r="F29" s="15" t="s">
        <v>98</v>
      </c>
      <c r="G29" s="15" t="s">
        <v>98</v>
      </c>
      <c r="H29" s="15" t="s">
        <v>98</v>
      </c>
      <c r="I29" s="16"/>
      <c r="J29" s="15" t="s">
        <v>98</v>
      </c>
      <c r="K29" s="15" t="s">
        <v>98</v>
      </c>
    </row>
    <row r="30" spans="1:11">
      <c r="A30" s="10" t="s">
        <v>87</v>
      </c>
      <c r="B30" s="12" t="s">
        <v>51</v>
      </c>
      <c r="C30" s="15" t="s">
        <v>98</v>
      </c>
      <c r="D30" s="15" t="s">
        <v>98</v>
      </c>
      <c r="E30" s="14">
        <f>(F30+G30+H30)-(I30+J30+K30)</f>
        <v>0</v>
      </c>
      <c r="F30" s="16"/>
      <c r="G30" s="16"/>
      <c r="H30" s="16"/>
      <c r="I30" s="16"/>
      <c r="J30" s="16"/>
      <c r="K30" s="16"/>
    </row>
    <row r="31" spans="1:11" ht="25.5">
      <c r="A31" s="10" t="s">
        <v>88</v>
      </c>
      <c r="B31" s="12" t="s">
        <v>52</v>
      </c>
      <c r="C31" s="19"/>
      <c r="D31" s="20" t="e">
        <f t="shared" ref="D31:D32" si="1">(E31/C31)*100</f>
        <v>#DIV/0!</v>
      </c>
      <c r="E31" s="19"/>
      <c r="F31" s="15" t="s">
        <v>98</v>
      </c>
      <c r="G31" s="15" t="s">
        <v>98</v>
      </c>
      <c r="H31" s="15" t="s">
        <v>98</v>
      </c>
      <c r="I31" s="15" t="s">
        <v>98</v>
      </c>
      <c r="J31" s="15" t="s">
        <v>98</v>
      </c>
      <c r="K31" s="15" t="s">
        <v>98</v>
      </c>
    </row>
    <row r="32" spans="1:11" ht="25.5">
      <c r="A32" s="10" t="s">
        <v>89</v>
      </c>
      <c r="B32" s="12" t="s">
        <v>53</v>
      </c>
      <c r="C32" s="21">
        <f>C22+C23+C24+C25+C26</f>
        <v>0</v>
      </c>
      <c r="D32" s="21" t="e">
        <f t="shared" si="1"/>
        <v>#DIV/0!</v>
      </c>
      <c r="E32" s="21">
        <f>F32+H32</f>
        <v>0</v>
      </c>
      <c r="F32" s="22"/>
      <c r="G32" s="15" t="s">
        <v>98</v>
      </c>
      <c r="H32" s="18"/>
      <c r="I32" s="15" t="s">
        <v>98</v>
      </c>
      <c r="J32" s="15" t="s">
        <v>98</v>
      </c>
      <c r="K32" s="15" t="s">
        <v>98</v>
      </c>
    </row>
    <row r="33" spans="1:11" ht="27" customHeight="1">
      <c r="A33" s="30" t="s">
        <v>12</v>
      </c>
      <c r="B33" s="30"/>
      <c r="C33" s="29" t="s">
        <v>13</v>
      </c>
      <c r="D33" s="29"/>
      <c r="E33" s="29"/>
      <c r="F33" s="29" t="s">
        <v>14</v>
      </c>
      <c r="G33" s="29"/>
      <c r="H33" s="29"/>
      <c r="I33" s="29" t="s">
        <v>15</v>
      </c>
      <c r="J33" s="29"/>
      <c r="K33" s="29"/>
    </row>
    <row r="34" spans="1:11" ht="103.5" customHeight="1">
      <c r="A34" s="30"/>
      <c r="B34" s="30"/>
      <c r="C34" s="10" t="s">
        <v>16</v>
      </c>
      <c r="D34" s="10" t="s">
        <v>17</v>
      </c>
      <c r="E34" s="10" t="s">
        <v>18</v>
      </c>
      <c r="F34" s="10" t="s">
        <v>19</v>
      </c>
      <c r="G34" s="10" t="s">
        <v>23</v>
      </c>
      <c r="H34" s="10" t="s">
        <v>20</v>
      </c>
      <c r="I34" s="10" t="s">
        <v>21</v>
      </c>
      <c r="J34" s="10" t="s">
        <v>24</v>
      </c>
      <c r="K34" s="10" t="s">
        <v>22</v>
      </c>
    </row>
    <row r="35" spans="1:11">
      <c r="A35" s="31"/>
      <c r="B35" s="31"/>
      <c r="C35" s="11">
        <v>1</v>
      </c>
      <c r="D35" s="11">
        <v>2</v>
      </c>
      <c r="E35" s="11">
        <v>3</v>
      </c>
      <c r="F35" s="11">
        <v>4</v>
      </c>
      <c r="G35" s="11">
        <v>5</v>
      </c>
      <c r="H35" s="11">
        <v>6</v>
      </c>
      <c r="I35" s="11">
        <v>7</v>
      </c>
      <c r="J35" s="11">
        <v>8</v>
      </c>
      <c r="K35" s="11">
        <v>9</v>
      </c>
    </row>
    <row r="36" spans="1:11" ht="25.5">
      <c r="A36" s="10" t="s">
        <v>90</v>
      </c>
      <c r="B36" s="12" t="s">
        <v>54</v>
      </c>
      <c r="C36" s="18"/>
      <c r="D36" s="17" t="e">
        <f>(E36/C36)*100</f>
        <v>#DIV/0!</v>
      </c>
      <c r="E36" s="17">
        <f>H36</f>
        <v>0</v>
      </c>
      <c r="F36" s="15" t="s">
        <v>98</v>
      </c>
      <c r="G36" s="15" t="s">
        <v>98</v>
      </c>
      <c r="H36" s="18"/>
      <c r="I36" s="15" t="s">
        <v>98</v>
      </c>
      <c r="J36" s="15" t="s">
        <v>98</v>
      </c>
      <c r="K36" s="15" t="s">
        <v>98</v>
      </c>
    </row>
    <row r="37" spans="1:11">
      <c r="A37" s="10" t="s">
        <v>91</v>
      </c>
      <c r="B37" s="12" t="s">
        <v>55</v>
      </c>
      <c r="C37" s="16"/>
      <c r="D37" s="14" t="e">
        <f t="shared" ref="D37:D38" si="2">(E37/C37)*100</f>
        <v>#DIV/0!</v>
      </c>
      <c r="E37" s="14">
        <f>F37</f>
        <v>0</v>
      </c>
      <c r="F37" s="16"/>
      <c r="G37" s="15" t="s">
        <v>98</v>
      </c>
      <c r="H37" s="15" t="s">
        <v>98</v>
      </c>
      <c r="I37" s="15" t="s">
        <v>98</v>
      </c>
      <c r="J37" s="15" t="s">
        <v>98</v>
      </c>
      <c r="K37" s="15" t="s">
        <v>98</v>
      </c>
    </row>
    <row r="38" spans="1:11">
      <c r="A38" s="10" t="s">
        <v>92</v>
      </c>
      <c r="B38" s="12" t="s">
        <v>56</v>
      </c>
      <c r="C38" s="16"/>
      <c r="D38" s="14" t="e">
        <f t="shared" si="2"/>
        <v>#DIV/0!</v>
      </c>
      <c r="E38" s="14">
        <f>F38</f>
        <v>0</v>
      </c>
      <c r="F38" s="16"/>
      <c r="G38" s="15" t="s">
        <v>98</v>
      </c>
      <c r="H38" s="15" t="s">
        <v>98</v>
      </c>
      <c r="I38" s="15" t="s">
        <v>98</v>
      </c>
      <c r="J38" s="15" t="s">
        <v>98</v>
      </c>
      <c r="K38" s="15" t="s">
        <v>98</v>
      </c>
    </row>
    <row r="39" spans="1:11">
      <c r="A39" s="10" t="s">
        <v>93</v>
      </c>
      <c r="B39" s="12" t="s">
        <v>57</v>
      </c>
      <c r="C39" s="15" t="s">
        <v>98</v>
      </c>
      <c r="D39" s="15" t="s">
        <v>98</v>
      </c>
      <c r="E39" s="14">
        <f>H39</f>
        <v>0</v>
      </c>
      <c r="F39" s="15" t="s">
        <v>98</v>
      </c>
      <c r="G39" s="15" t="s">
        <v>98</v>
      </c>
      <c r="H39" s="16"/>
      <c r="I39" s="15" t="s">
        <v>98</v>
      </c>
      <c r="J39" s="15" t="s">
        <v>98</v>
      </c>
      <c r="K39" s="15" t="s">
        <v>98</v>
      </c>
    </row>
    <row r="40" spans="1:11">
      <c r="A40" s="10" t="s">
        <v>94</v>
      </c>
      <c r="B40" s="12" t="s">
        <v>58</v>
      </c>
      <c r="C40" s="16"/>
      <c r="D40" s="14" t="e">
        <f>(E40/C40)*100</f>
        <v>#DIV/0!</v>
      </c>
      <c r="E40" s="14">
        <f>E31-(E32+E36+E37+E38+E39)</f>
        <v>0</v>
      </c>
      <c r="F40" s="15" t="s">
        <v>98</v>
      </c>
      <c r="G40" s="15" t="s">
        <v>98</v>
      </c>
      <c r="H40" s="15" t="s">
        <v>98</v>
      </c>
      <c r="I40" s="15" t="s">
        <v>98</v>
      </c>
      <c r="J40" s="15" t="s">
        <v>98</v>
      </c>
      <c r="K40" s="15" t="s">
        <v>98</v>
      </c>
    </row>
    <row r="41" spans="1:11" ht="25.5">
      <c r="A41" s="10" t="s">
        <v>95</v>
      </c>
      <c r="B41" s="12" t="s">
        <v>59</v>
      </c>
      <c r="C41" s="15" t="s">
        <v>98</v>
      </c>
      <c r="D41" s="15" t="s">
        <v>98</v>
      </c>
      <c r="E41" s="17">
        <f>(G41+H41)-(J41+K41)</f>
        <v>0</v>
      </c>
      <c r="F41" s="15" t="s">
        <v>98</v>
      </c>
      <c r="G41" s="17">
        <f>G8+G10+G14+G21+G30</f>
        <v>0</v>
      </c>
      <c r="H41" s="17">
        <f>H5+H6+H7+H8+H10+H14+H21+H30+H32+H36+H39</f>
        <v>0</v>
      </c>
      <c r="I41" s="15" t="s">
        <v>98</v>
      </c>
      <c r="J41" s="17">
        <f>J10+J14+J21+J30</f>
        <v>0</v>
      </c>
      <c r="K41" s="17">
        <f>K10+K14+K21+K30</f>
        <v>0</v>
      </c>
    </row>
    <row r="42" spans="1:11" ht="25.5">
      <c r="A42" s="10" t="s">
        <v>96</v>
      </c>
      <c r="B42" s="12" t="s">
        <v>60</v>
      </c>
      <c r="C42" s="18"/>
      <c r="D42" s="17" t="e">
        <f>(E42/C42)*100</f>
        <v>#DIV/0!</v>
      </c>
      <c r="E42" s="18"/>
      <c r="F42" s="15" t="s">
        <v>98</v>
      </c>
      <c r="G42" s="15" t="s">
        <v>98</v>
      </c>
      <c r="H42" s="15" t="s">
        <v>98</v>
      </c>
      <c r="I42" s="15" t="s">
        <v>98</v>
      </c>
      <c r="J42" s="15" t="s">
        <v>98</v>
      </c>
      <c r="K42" s="15" t="s">
        <v>98</v>
      </c>
    </row>
    <row r="45" spans="1:11">
      <c r="B45" s="28" t="s">
        <v>97</v>
      </c>
      <c r="C45" s="28"/>
      <c r="D45" s="28"/>
      <c r="E45" s="28"/>
      <c r="F45" s="28"/>
      <c r="G45" s="28"/>
      <c r="H45" s="28"/>
      <c r="I45" s="28"/>
      <c r="J45" s="28"/>
      <c r="K45" s="28"/>
    </row>
  </sheetData>
  <mergeCells count="9">
    <mergeCell ref="B45:K45"/>
    <mergeCell ref="C1:E1"/>
    <mergeCell ref="F1:H1"/>
    <mergeCell ref="I1:K1"/>
    <mergeCell ref="A1:B3"/>
    <mergeCell ref="A33:B35"/>
    <mergeCell ref="C33:E33"/>
    <mergeCell ref="F33:H33"/>
    <mergeCell ref="I33:K33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2019-02-10T15:16:59Z</dcterms:modified>
</cp:coreProperties>
</file>